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RSH\Research Work\Quarterly Bulletin\Stat\Q4 2024\excel\"/>
    </mc:Choice>
  </mc:AlternateContent>
  <xr:revisionPtr revIDLastSave="0" documentId="13_ncr:1_{5FB3809E-E46C-45EB-B7CB-BC0E8791C0E1}" xr6:coauthVersionLast="47" xr6:coauthVersionMax="47" xr10:uidLastSave="{00000000-0000-0000-0000-000000000000}"/>
  <bookViews>
    <workbookView xWindow="14400" yWindow="0" windowWidth="14400" windowHeight="17550" xr2:uid="{00000000-000D-0000-FFFF-FFFF00000000}"/>
  </bookViews>
  <sheets>
    <sheet name="Sheet1" sheetId="1" r:id="rId1"/>
  </sheets>
  <definedNames>
    <definedName name="_xlnm.Print_Area" localSheetId="0">Sheet1!$A$1:$J$55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" i="1" l="1"/>
  <c r="F38" i="1"/>
  <c r="E38" i="1"/>
  <c r="B38" i="1"/>
</calcChain>
</file>

<file path=xl/sharedStrings.xml><?xml version="1.0" encoding="utf-8"?>
<sst xmlns="http://schemas.openxmlformats.org/spreadsheetml/2006/main" count="34" uniqueCount="17">
  <si>
    <r>
      <t xml:space="preserve">Main Board </t>
    </r>
    <r>
      <rPr>
        <sz val="9"/>
        <color theme="1"/>
        <rFont val="新細明體"/>
        <family val="1"/>
        <charset val="136"/>
      </rPr>
      <t>主板</t>
    </r>
  </si>
  <si>
    <r>
      <t xml:space="preserve">GEM </t>
    </r>
    <r>
      <rPr>
        <sz val="9"/>
        <color theme="1"/>
        <rFont val="新細明體"/>
        <family val="1"/>
        <charset val="136"/>
      </rPr>
      <t>創業板</t>
    </r>
  </si>
  <si>
    <r>
      <t xml:space="preserve">Of which </t>
    </r>
    <r>
      <rPr>
        <sz val="8"/>
        <color theme="1"/>
        <rFont val="新細明體"/>
        <family val="1"/>
        <charset val="136"/>
      </rPr>
      <t>其中</t>
    </r>
  </si>
  <si>
    <t>n.a.</t>
  </si>
  <si>
    <r>
      <t>Q3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3</t>
    </r>
    <r>
      <rPr>
        <sz val="8"/>
        <color theme="1"/>
        <rFont val="新細明體"/>
        <family val="1"/>
        <charset val="136"/>
      </rPr>
      <t>季</t>
    </r>
  </si>
  <si>
    <r>
      <t>Q4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4</t>
    </r>
    <r>
      <rPr>
        <sz val="8"/>
        <color theme="1"/>
        <rFont val="新細明體"/>
        <family val="1"/>
        <charset val="136"/>
      </rPr>
      <t>季</t>
    </r>
  </si>
  <si>
    <r>
      <t>Q1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1</t>
    </r>
    <r>
      <rPr>
        <sz val="8"/>
        <color theme="1"/>
        <rFont val="新細明體"/>
        <family val="1"/>
        <charset val="136"/>
      </rPr>
      <t>季</t>
    </r>
  </si>
  <si>
    <r>
      <t>Q2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2</t>
    </r>
    <r>
      <rPr>
        <sz val="8"/>
        <color theme="1"/>
        <rFont val="新細明體"/>
        <family val="1"/>
        <charset val="136"/>
      </rPr>
      <t>季</t>
    </r>
  </si>
  <si>
    <t>For the period
有關期間</t>
  </si>
  <si>
    <t>Total
總額</t>
  </si>
  <si>
    <t>HSI Constituents*
恒生指數成分股*</t>
  </si>
  <si>
    <t>Table A3 - Average Daily Turnover by Stock Type (HK$ million)</t>
  </si>
  <si>
    <t>表 A3 - 平均每日成交額按股票種類劃分 (以百萬港元計)</t>
  </si>
  <si>
    <t xml:space="preserve">* As some H-shares and Non-H share Mainland enterprises are also HSI constituents, figures reported in this table are not exclusive </t>
  </si>
  <si>
    <t>Non-H share 
Mainland enterprises
非H股中國企業</t>
  </si>
  <si>
    <t>H-shares
H股</t>
  </si>
  <si>
    <t>* 由於部分國企及非國企中國企業同時是恒生指數成分股，表內數字並未剔除此類股份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</si>
</sst>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新細明體"/>
      <family val="1"/>
      <charset val="136"/>
    </font>
    <font>
      <b/>
      <sz val="9"/>
      <color theme="1"/>
      <name val="Arial"/>
      <family val="2"/>
    </font>
    <font>
      <sz val="9"/>
      <color theme="1"/>
      <name val="新細明體"/>
      <family val="1"/>
      <charset val="136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5" fillId="0" borderId="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5" fontId="6" fillId="0" borderId="6" xfId="1" applyNumberFormat="1" applyFont="1" applyBorder="1" applyAlignment="1">
      <alignment horizontal="right" vertical="center" wrapText="1"/>
    </xf>
    <xf numFmtId="4" fontId="0" fillId="0" borderId="0" xfId="0" applyNumberFormat="1"/>
    <xf numFmtId="164" fontId="6" fillId="0" borderId="4" xfId="0" applyNumberFormat="1" applyFont="1" applyBorder="1" applyAlignment="1">
      <alignment horizontal="right" vertical="center" wrapText="1"/>
    </xf>
    <xf numFmtId="1" fontId="6" fillId="0" borderId="4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 wrapText="1"/>
    </xf>
    <xf numFmtId="166" fontId="6" fillId="0" borderId="6" xfId="1" applyNumberFormat="1" applyFont="1" applyBorder="1" applyAlignment="1">
      <alignment horizontal="right" vertical="center" wrapText="1"/>
    </xf>
    <xf numFmtId="165" fontId="5" fillId="0" borderId="6" xfId="1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5"/>
  <sheetViews>
    <sheetView tabSelected="1" workbookViewId="0">
      <pane xSplit="1" ySplit="6" topLeftCell="B29" activePane="bottomRight" state="frozen"/>
      <selection pane="topRight" activeCell="B1" sqref="B1"/>
      <selection pane="bottomLeft" activeCell="A7" sqref="A7"/>
      <selection pane="bottomRight" activeCell="K47" sqref="K47"/>
    </sheetView>
  </sheetViews>
  <sheetFormatPr defaultRowHeight="12.75" x14ac:dyDescent="0.2"/>
  <cols>
    <col min="1" max="2" width="10.7109375" customWidth="1"/>
    <col min="3" max="3" width="15.42578125" customWidth="1"/>
    <col min="4" max="4" width="14.42578125" customWidth="1"/>
    <col min="5" max="6" width="10.7109375" customWidth="1"/>
    <col min="7" max="7" width="14.140625" customWidth="1"/>
    <col min="8" max="8" width="10.7109375" customWidth="1"/>
    <col min="16" max="16" width="11.7109375" bestFit="1" customWidth="1"/>
  </cols>
  <sheetData>
    <row r="1" spans="1:8" x14ac:dyDescent="0.2">
      <c r="A1" t="s">
        <v>11</v>
      </c>
    </row>
    <row r="2" spans="1:8" ht="13.5" thickBot="1" x14ac:dyDescent="0.25">
      <c r="A2" t="s">
        <v>12</v>
      </c>
    </row>
    <row r="3" spans="1:8" ht="13.5" thickBot="1" x14ac:dyDescent="0.25">
      <c r="A3" s="26" t="s">
        <v>8</v>
      </c>
      <c r="B3" s="32" t="s">
        <v>0</v>
      </c>
      <c r="C3" s="33"/>
      <c r="D3" s="33"/>
      <c r="E3" s="34"/>
      <c r="F3" s="32" t="s">
        <v>1</v>
      </c>
      <c r="G3" s="33"/>
      <c r="H3" s="34"/>
    </row>
    <row r="4" spans="1:8" ht="13.5" thickBot="1" x14ac:dyDescent="0.25">
      <c r="A4" s="27"/>
      <c r="B4" s="29" t="s">
        <v>9</v>
      </c>
      <c r="C4" s="35" t="s">
        <v>2</v>
      </c>
      <c r="D4" s="36"/>
      <c r="E4" s="37"/>
      <c r="F4" s="29" t="s">
        <v>9</v>
      </c>
      <c r="G4" s="35" t="s">
        <v>2</v>
      </c>
      <c r="H4" s="37"/>
    </row>
    <row r="5" spans="1:8" ht="12.75" customHeight="1" x14ac:dyDescent="0.2">
      <c r="A5" s="27"/>
      <c r="B5" s="30"/>
      <c r="C5" s="29" t="s">
        <v>10</v>
      </c>
      <c r="D5" s="29" t="s">
        <v>14</v>
      </c>
      <c r="E5" s="29" t="s">
        <v>15</v>
      </c>
      <c r="F5" s="30"/>
      <c r="G5" s="29" t="s">
        <v>14</v>
      </c>
      <c r="H5" s="29" t="s">
        <v>15</v>
      </c>
    </row>
    <row r="6" spans="1:8" ht="34.5" customHeight="1" thickBot="1" x14ac:dyDescent="0.25">
      <c r="A6" s="28"/>
      <c r="B6" s="31"/>
      <c r="C6" s="31"/>
      <c r="D6" s="31"/>
      <c r="E6" s="31"/>
      <c r="F6" s="31"/>
      <c r="G6" s="31"/>
      <c r="H6" s="31"/>
    </row>
    <row r="7" spans="1:8" ht="13.5" thickBot="1" x14ac:dyDescent="0.25">
      <c r="A7" s="2">
        <v>1997</v>
      </c>
      <c r="B7" s="3">
        <v>15465</v>
      </c>
      <c r="C7" s="3">
        <v>5534</v>
      </c>
      <c r="D7" s="3">
        <v>4271.3796587142861</v>
      </c>
      <c r="E7" s="3">
        <v>1215</v>
      </c>
      <c r="F7" s="1" t="s">
        <v>3</v>
      </c>
      <c r="G7" s="1" t="s">
        <v>3</v>
      </c>
      <c r="H7" s="1" t="s">
        <v>3</v>
      </c>
    </row>
    <row r="8" spans="1:8" ht="13.5" thickBot="1" x14ac:dyDescent="0.25">
      <c r="A8" s="2">
        <v>1998</v>
      </c>
      <c r="B8" s="3">
        <v>6887</v>
      </c>
      <c r="C8" s="3">
        <v>4550</v>
      </c>
      <c r="D8" s="3">
        <v>1501.3176675141701</v>
      </c>
      <c r="E8" s="1">
        <v>298</v>
      </c>
      <c r="F8" s="1" t="s">
        <v>3</v>
      </c>
      <c r="G8" s="1" t="s">
        <v>3</v>
      </c>
      <c r="H8" s="1" t="s">
        <v>3</v>
      </c>
    </row>
    <row r="9" spans="1:8" ht="13.5" thickBot="1" x14ac:dyDescent="0.25">
      <c r="A9" s="2">
        <v>1999</v>
      </c>
      <c r="B9" s="3">
        <v>7757</v>
      </c>
      <c r="C9" s="3">
        <v>3766</v>
      </c>
      <c r="D9" s="3">
        <v>1447.7131472712549</v>
      </c>
      <c r="E9" s="1">
        <v>416</v>
      </c>
      <c r="F9" s="1">
        <v>144</v>
      </c>
      <c r="G9" s="22">
        <v>4.0586238623481785</v>
      </c>
      <c r="H9" s="22">
        <v>0</v>
      </c>
    </row>
    <row r="10" spans="1:8" ht="13.5" thickBot="1" x14ac:dyDescent="0.25">
      <c r="A10" s="2">
        <v>2000</v>
      </c>
      <c r="B10" s="3">
        <v>12338</v>
      </c>
      <c r="C10" s="3">
        <v>5677</v>
      </c>
      <c r="D10" s="3">
        <v>2791.8368171093111</v>
      </c>
      <c r="E10" s="1">
        <v>665</v>
      </c>
      <c r="F10" s="1">
        <v>341</v>
      </c>
      <c r="G10" s="22">
        <v>19.464812914979756</v>
      </c>
      <c r="H10" s="22">
        <v>27.808041251012146</v>
      </c>
    </row>
    <row r="11" spans="1:8" ht="13.5" thickBot="1" x14ac:dyDescent="0.25">
      <c r="A11" s="2">
        <v>2001</v>
      </c>
      <c r="B11" s="4">
        <v>8025</v>
      </c>
      <c r="C11" s="4">
        <v>4558</v>
      </c>
      <c r="D11" s="4">
        <v>2157.0619631234567</v>
      </c>
      <c r="E11" s="4">
        <v>1009</v>
      </c>
      <c r="F11" s="5">
        <v>162</v>
      </c>
      <c r="G11" s="12">
        <v>48.314252860082306</v>
      </c>
      <c r="H11" s="12">
        <v>25.329257802469133</v>
      </c>
    </row>
    <row r="12" spans="1:8" ht="13.5" thickBot="1" x14ac:dyDescent="0.25">
      <c r="A12" s="2">
        <v>2002</v>
      </c>
      <c r="B12" s="3">
        <v>6474</v>
      </c>
      <c r="C12" s="3">
        <v>3870</v>
      </c>
      <c r="D12" s="3">
        <v>1396.3734680809719</v>
      </c>
      <c r="E12" s="1">
        <v>566</v>
      </c>
      <c r="F12" s="1">
        <v>178</v>
      </c>
      <c r="G12" s="22">
        <v>41.27546735222672</v>
      </c>
      <c r="H12" s="22">
        <v>15.780568765182187</v>
      </c>
    </row>
    <row r="13" spans="1:8" ht="13.5" thickBot="1" x14ac:dyDescent="0.25">
      <c r="A13" s="2">
        <v>2003</v>
      </c>
      <c r="B13" s="3">
        <v>10265</v>
      </c>
      <c r="C13" s="3">
        <v>4757</v>
      </c>
      <c r="D13" s="3">
        <v>2161.6773193951612</v>
      </c>
      <c r="E13" s="3">
        <v>2022</v>
      </c>
      <c r="F13" s="1">
        <v>154</v>
      </c>
      <c r="G13" s="22">
        <v>38.76546400403226</v>
      </c>
      <c r="H13" s="22">
        <v>18.760911391129035</v>
      </c>
    </row>
    <row r="14" spans="1:8" ht="13.5" thickBot="1" x14ac:dyDescent="0.25">
      <c r="A14" s="2">
        <v>2004</v>
      </c>
      <c r="B14" s="3">
        <v>15857</v>
      </c>
      <c r="C14" s="3">
        <v>6352</v>
      </c>
      <c r="D14" s="3">
        <v>2887.2619047550197</v>
      </c>
      <c r="E14" s="3">
        <v>3750</v>
      </c>
      <c r="F14" s="1">
        <v>103</v>
      </c>
      <c r="G14" s="22">
        <v>20.628080638554216</v>
      </c>
      <c r="H14" s="22">
        <v>28.897430437751005</v>
      </c>
    </row>
    <row r="15" spans="1:8" ht="13.5" thickBot="1" x14ac:dyDescent="0.25">
      <c r="A15" s="2">
        <v>2005</v>
      </c>
      <c r="B15" s="3">
        <v>18211</v>
      </c>
      <c r="C15" s="3">
        <v>7257</v>
      </c>
      <c r="D15" s="3">
        <v>2831.8235569999997</v>
      </c>
      <c r="E15" s="3">
        <v>3843</v>
      </c>
      <c r="F15" s="1">
        <v>90</v>
      </c>
      <c r="G15" s="22">
        <v>16.210138425101213</v>
      </c>
      <c r="H15" s="22">
        <v>16.817811842105261</v>
      </c>
    </row>
    <row r="16" spans="1:8" ht="13.5" thickBot="1" x14ac:dyDescent="0.25">
      <c r="A16" s="2">
        <v>2006</v>
      </c>
      <c r="B16" s="3">
        <v>33735</v>
      </c>
      <c r="C16" s="3">
        <v>10474</v>
      </c>
      <c r="D16" s="3">
        <v>5407.8173795141702</v>
      </c>
      <c r="E16" s="3">
        <v>10210</v>
      </c>
      <c r="F16" s="1">
        <v>177</v>
      </c>
      <c r="G16" s="22">
        <v>28.342906935222672</v>
      </c>
      <c r="H16" s="22">
        <v>60.162007680161949</v>
      </c>
    </row>
    <row r="17" spans="1:16" ht="13.5" thickBot="1" x14ac:dyDescent="0.25">
      <c r="A17" s="2">
        <v>2007</v>
      </c>
      <c r="B17" s="3">
        <v>87424</v>
      </c>
      <c r="C17" s="3">
        <v>30908</v>
      </c>
      <c r="D17" s="3">
        <v>15198.578612117886</v>
      </c>
      <c r="E17" s="3">
        <v>31500</v>
      </c>
      <c r="F17" s="1">
        <v>657</v>
      </c>
      <c r="G17" s="22">
        <v>154.57023384552843</v>
      </c>
      <c r="H17" s="22">
        <v>96.067697565040646</v>
      </c>
    </row>
    <row r="18" spans="1:16" ht="13.5" thickBot="1" x14ac:dyDescent="0.25">
      <c r="A18" s="2">
        <v>2008</v>
      </c>
      <c r="B18" s="3">
        <v>71840</v>
      </c>
      <c r="C18" s="3">
        <v>33442</v>
      </c>
      <c r="D18" s="3">
        <v>11543.131755599999</v>
      </c>
      <c r="E18" s="3">
        <v>25023</v>
      </c>
      <c r="F18" s="1">
        <v>213</v>
      </c>
      <c r="G18" s="22">
        <v>43.972666514285713</v>
      </c>
      <c r="H18" s="22">
        <v>32.088688816326524</v>
      </c>
    </row>
    <row r="19" spans="1:16" ht="13.5" thickBot="1" x14ac:dyDescent="0.25">
      <c r="A19" s="2">
        <v>2009</v>
      </c>
      <c r="B19" s="3">
        <v>62015</v>
      </c>
      <c r="C19" s="3">
        <v>24588</v>
      </c>
      <c r="D19" s="3">
        <v>12665.221902112451</v>
      </c>
      <c r="E19" s="3">
        <v>20694</v>
      </c>
      <c r="F19" s="1">
        <v>304</v>
      </c>
      <c r="G19" s="22">
        <v>58.659106907630523</v>
      </c>
      <c r="H19" s="22">
        <v>62.254540305220878</v>
      </c>
    </row>
    <row r="20" spans="1:16" ht="13.5" thickBot="1" x14ac:dyDescent="0.25">
      <c r="A20" s="2">
        <v>2010</v>
      </c>
      <c r="B20" s="3">
        <v>68580</v>
      </c>
      <c r="C20" s="3">
        <v>23355</v>
      </c>
      <c r="D20" s="3">
        <v>14838.073235024096</v>
      </c>
      <c r="E20" s="3">
        <v>18879</v>
      </c>
      <c r="F20" s="1">
        <v>537</v>
      </c>
      <c r="G20" s="22">
        <v>95.065226714859435</v>
      </c>
      <c r="H20" s="22">
        <v>68.007468192771086</v>
      </c>
    </row>
    <row r="21" spans="1:16" ht="13.5" thickBot="1" x14ac:dyDescent="0.25">
      <c r="A21" s="2">
        <v>2011</v>
      </c>
      <c r="B21" s="3">
        <v>69476</v>
      </c>
      <c r="C21" s="3">
        <v>24613</v>
      </c>
      <c r="D21" s="3">
        <v>13345.603001207319</v>
      </c>
      <c r="E21" s="3">
        <v>18954</v>
      </c>
      <c r="F21" s="1">
        <v>256</v>
      </c>
      <c r="G21" s="22">
        <v>68.065496930894312</v>
      </c>
      <c r="H21" s="22">
        <v>16.55469895121951</v>
      </c>
    </row>
    <row r="22" spans="1:16" ht="13.5" thickBot="1" x14ac:dyDescent="0.25">
      <c r="A22" s="2">
        <v>2012</v>
      </c>
      <c r="B22" s="3">
        <v>53715</v>
      </c>
      <c r="C22" s="3">
        <v>20177</v>
      </c>
      <c r="D22" s="3">
        <v>11891.963653421051</v>
      </c>
      <c r="E22" s="3">
        <v>14905</v>
      </c>
      <c r="F22" s="1">
        <v>136</v>
      </c>
      <c r="G22" s="22">
        <v>36.084585955465585</v>
      </c>
      <c r="H22" s="22">
        <v>3.138126157894737</v>
      </c>
    </row>
    <row r="23" spans="1:16" ht="13.5" thickBot="1" x14ac:dyDescent="0.25">
      <c r="A23" s="2">
        <v>2013</v>
      </c>
      <c r="B23" s="4">
        <v>62237</v>
      </c>
      <c r="C23" s="3">
        <v>22621</v>
      </c>
      <c r="D23" s="3">
        <v>15498.955489979506</v>
      </c>
      <c r="E23" s="3">
        <v>17355</v>
      </c>
      <c r="F23" s="1">
        <v>323</v>
      </c>
      <c r="G23" s="22">
        <v>136.52871639344264</v>
      </c>
      <c r="H23" s="22">
        <v>17.193139278688527</v>
      </c>
    </row>
    <row r="24" spans="1:16" ht="13.5" thickBot="1" x14ac:dyDescent="0.25">
      <c r="A24" s="2">
        <v>2014</v>
      </c>
      <c r="B24" s="4">
        <v>68786</v>
      </c>
      <c r="C24" s="3">
        <v>24890</v>
      </c>
      <c r="D24" s="3">
        <v>18089.988891510122</v>
      </c>
      <c r="E24" s="3">
        <v>17808</v>
      </c>
      <c r="F24" s="1">
        <v>670</v>
      </c>
      <c r="G24" s="22">
        <v>254.98784169635627</v>
      </c>
      <c r="H24" s="22">
        <v>13.985530817813764</v>
      </c>
    </row>
    <row r="25" spans="1:16" ht="13.5" thickBot="1" x14ac:dyDescent="0.25">
      <c r="A25" s="2">
        <v>2015</v>
      </c>
      <c r="B25" s="4">
        <v>104599</v>
      </c>
      <c r="C25" s="3">
        <v>31121</v>
      </c>
      <c r="D25" s="3">
        <v>23240.506499218624</v>
      </c>
      <c r="E25" s="3">
        <v>27863</v>
      </c>
      <c r="F25" s="3">
        <v>1031</v>
      </c>
      <c r="G25" s="22">
        <v>301.38942542914981</v>
      </c>
      <c r="H25" s="22">
        <v>34.699578991902833</v>
      </c>
    </row>
    <row r="26" spans="1:16" ht="13.5" thickBot="1" x14ac:dyDescent="0.25">
      <c r="A26" s="2">
        <v>2016</v>
      </c>
      <c r="B26" s="4">
        <v>66441</v>
      </c>
      <c r="C26" s="3">
        <v>23892</v>
      </c>
      <c r="D26" s="3">
        <v>15818.721214102041</v>
      </c>
      <c r="E26" s="3">
        <v>16258</v>
      </c>
      <c r="F26" s="1">
        <v>475</v>
      </c>
      <c r="G26" s="22">
        <v>91.294620579591836</v>
      </c>
      <c r="H26" s="22">
        <v>23.329729085714288</v>
      </c>
    </row>
    <row r="27" spans="1:16" ht="13.5" thickBot="1" x14ac:dyDescent="0.25">
      <c r="A27" s="2">
        <v>2017</v>
      </c>
      <c r="B27" s="4">
        <v>87643</v>
      </c>
      <c r="C27" s="3">
        <v>31951</v>
      </c>
      <c r="D27" s="3">
        <v>27286.327484585367</v>
      </c>
      <c r="E27" s="3">
        <v>22649</v>
      </c>
      <c r="F27" s="1">
        <v>606</v>
      </c>
      <c r="G27" s="22">
        <v>152.00668724390246</v>
      </c>
      <c r="H27" s="22">
        <v>30.008507752032521</v>
      </c>
      <c r="P27" s="13"/>
    </row>
    <row r="28" spans="1:16" ht="13.5" thickBot="1" x14ac:dyDescent="0.25">
      <c r="A28" s="2">
        <v>2018</v>
      </c>
      <c r="B28" s="4">
        <v>106891</v>
      </c>
      <c r="C28" s="3">
        <v>42899</v>
      </c>
      <c r="D28" s="3">
        <v>35797.750916983743</v>
      </c>
      <c r="E28" s="3">
        <v>26979</v>
      </c>
      <c r="F28" s="1">
        <v>518</v>
      </c>
      <c r="G28" s="22">
        <v>141.61894848780489</v>
      </c>
      <c r="H28" s="22">
        <v>10.265156597560976</v>
      </c>
      <c r="P28" s="13"/>
    </row>
    <row r="29" spans="1:16" ht="13.5" thickBot="1" x14ac:dyDescent="0.25">
      <c r="A29" s="2">
        <v>2019</v>
      </c>
      <c r="B29" s="4">
        <v>86960</v>
      </c>
      <c r="C29" s="3">
        <v>32464</v>
      </c>
      <c r="D29" s="3">
        <v>29773.689900747966</v>
      </c>
      <c r="E29" s="3">
        <v>20304</v>
      </c>
      <c r="F29" s="1">
        <v>203</v>
      </c>
      <c r="G29" s="22">
        <v>36.278226451219517</v>
      </c>
      <c r="H29" s="22">
        <v>8.5048168983739831</v>
      </c>
      <c r="P29" s="13"/>
    </row>
    <row r="30" spans="1:16" ht="13.5" thickBot="1" x14ac:dyDescent="0.25">
      <c r="A30" s="2">
        <v>2020</v>
      </c>
      <c r="B30" s="4">
        <v>129128</v>
      </c>
      <c r="C30" s="3">
        <v>44954.9</v>
      </c>
      <c r="D30" s="3">
        <v>62796.698202008069</v>
      </c>
      <c r="E30" s="3">
        <v>24941.4</v>
      </c>
      <c r="F30" s="1">
        <v>348</v>
      </c>
      <c r="G30" s="22">
        <v>43.773641729838715</v>
      </c>
      <c r="H30" s="22">
        <v>4.2572607620967737</v>
      </c>
      <c r="P30" s="13"/>
    </row>
    <row r="31" spans="1:16" ht="13.5" thickBot="1" x14ac:dyDescent="0.25">
      <c r="A31" s="2">
        <v>2021</v>
      </c>
      <c r="B31" s="4">
        <v>166341.54530364371</v>
      </c>
      <c r="C31" s="3">
        <v>69599.960000000006</v>
      </c>
      <c r="D31" s="3">
        <v>89756.200240700418</v>
      </c>
      <c r="E31" s="3">
        <v>31789.214899032388</v>
      </c>
      <c r="F31" s="20">
        <v>388.20753036437253</v>
      </c>
      <c r="G31" s="22">
        <v>27.658569380566803</v>
      </c>
      <c r="H31" s="22">
        <v>1.2875336275303644</v>
      </c>
      <c r="P31" s="13"/>
    </row>
    <row r="32" spans="1:16" ht="13.5" thickBot="1" x14ac:dyDescent="0.25">
      <c r="A32" s="2">
        <v>2022</v>
      </c>
      <c r="B32" s="4">
        <v>124740.62211382114</v>
      </c>
      <c r="C32" s="3">
        <v>58413.8</v>
      </c>
      <c r="D32" s="3">
        <v>62323.452411284547</v>
      </c>
      <c r="E32" s="3">
        <v>21546.495832764231</v>
      </c>
      <c r="F32" s="20">
        <v>166.65711382113821</v>
      </c>
      <c r="G32" s="12">
        <v>9.3825845934959347</v>
      </c>
      <c r="H32" s="12">
        <v>0.64285186178861786</v>
      </c>
      <c r="P32" s="13"/>
    </row>
    <row r="33" spans="1:16" ht="13.5" thickBot="1" x14ac:dyDescent="0.25">
      <c r="A33" s="2">
        <v>2023</v>
      </c>
      <c r="B33" s="4">
        <v>104884.12891274897</v>
      </c>
      <c r="C33" s="3">
        <v>49681.949625617286</v>
      </c>
      <c r="D33" s="3">
        <v>49631.348163074072</v>
      </c>
      <c r="E33" s="3">
        <v>18650.066289316874</v>
      </c>
      <c r="F33" s="20">
        <v>128.17184549382716</v>
      </c>
      <c r="G33" s="12">
        <v>15.073419102880658</v>
      </c>
      <c r="H33" s="12">
        <v>0.57422605761316881</v>
      </c>
      <c r="P33" s="13"/>
    </row>
    <row r="34" spans="1:16" ht="13.5" thickBot="1" x14ac:dyDescent="0.25">
      <c r="A34" s="2">
        <v>2024</v>
      </c>
      <c r="B34" s="9">
        <v>131773.4</v>
      </c>
      <c r="C34" s="3">
        <v>64780.008999999998</v>
      </c>
      <c r="D34" s="3">
        <v>59781.687967463411</v>
      </c>
      <c r="E34" s="3">
        <v>28090.943487321136</v>
      </c>
      <c r="F34" s="9">
        <v>51.6</v>
      </c>
      <c r="G34" s="12">
        <v>7.5785265853658537</v>
      </c>
      <c r="H34" s="12">
        <v>1.162160325203252</v>
      </c>
      <c r="P34" s="13"/>
    </row>
    <row r="35" spans="1:16" ht="13.5" thickBot="1" x14ac:dyDescent="0.25">
      <c r="A35" s="23"/>
      <c r="B35" s="24"/>
      <c r="C35" s="24"/>
      <c r="D35" s="24"/>
      <c r="E35" s="24"/>
      <c r="F35" s="24"/>
      <c r="G35" s="24"/>
      <c r="H35" s="25"/>
      <c r="P35" s="13"/>
    </row>
    <row r="36" spans="1:16" ht="13.5" thickBot="1" x14ac:dyDescent="0.25">
      <c r="A36" s="2">
        <v>2022</v>
      </c>
      <c r="B36" s="5"/>
      <c r="C36" s="1"/>
      <c r="D36" s="1"/>
      <c r="E36" s="5"/>
      <c r="F36" s="1"/>
      <c r="G36" s="5"/>
      <c r="H36" s="5"/>
    </row>
    <row r="37" spans="1:16" ht="13.5" thickBot="1" x14ac:dyDescent="0.25">
      <c r="A37" s="6" t="s">
        <v>6</v>
      </c>
      <c r="B37" s="7">
        <v>146369.79426229506</v>
      </c>
      <c r="C37" s="8">
        <v>68369</v>
      </c>
      <c r="D37" s="8">
        <v>73033.803683245904</v>
      </c>
      <c r="E37" s="9">
        <v>25599.88</v>
      </c>
      <c r="F37" s="10">
        <v>158.04065573770492</v>
      </c>
      <c r="G37" s="15">
        <v>11.162819786885246</v>
      </c>
      <c r="H37" s="15">
        <v>1</v>
      </c>
    </row>
    <row r="38" spans="1:16" ht="13.5" thickBot="1" x14ac:dyDescent="0.25">
      <c r="A38" s="6" t="s">
        <v>7</v>
      </c>
      <c r="B38" s="7">
        <f>7641393.1/59</f>
        <v>129515.13728813559</v>
      </c>
      <c r="C38" s="8">
        <v>61044.7</v>
      </c>
      <c r="D38" s="8">
        <v>64961.690955152539</v>
      </c>
      <c r="E38" s="9">
        <f>1354154.978081/59</f>
        <v>22951.779289508475</v>
      </c>
      <c r="F38" s="10">
        <f>11914.27/59</f>
        <v>201.93677966101697</v>
      </c>
      <c r="G38" s="15">
        <v>11.430703457627118</v>
      </c>
      <c r="H38" s="15">
        <f>45.36/59</f>
        <v>0.76881355932203388</v>
      </c>
    </row>
    <row r="39" spans="1:16" ht="13.5" thickBot="1" x14ac:dyDescent="0.25">
      <c r="A39" s="6" t="s">
        <v>4</v>
      </c>
      <c r="B39" s="4">
        <v>97462.457968749994</v>
      </c>
      <c r="C39" s="3">
        <v>44647.8</v>
      </c>
      <c r="D39" s="3">
        <v>47132.616395124998</v>
      </c>
      <c r="E39" s="4">
        <v>17050.727466984375</v>
      </c>
      <c r="F39" s="10">
        <v>138.83437499999999</v>
      </c>
      <c r="G39" s="10">
        <v>7.4496583906250002</v>
      </c>
      <c r="H39" s="11">
        <v>0.4</v>
      </c>
    </row>
    <row r="40" spans="1:16" ht="13.5" thickBot="1" x14ac:dyDescent="0.25">
      <c r="A40" s="6" t="s">
        <v>5</v>
      </c>
      <c r="B40" s="4">
        <v>127074.92225806451</v>
      </c>
      <c r="C40" s="3">
        <v>60325.3</v>
      </c>
      <c r="D40" s="3">
        <v>64956.129884774193</v>
      </c>
      <c r="E40" s="4">
        <v>20861.993204693546</v>
      </c>
      <c r="F40" s="10">
        <v>170.28225806451613</v>
      </c>
      <c r="G40" s="10">
        <v>7.6773251935483868</v>
      </c>
      <c r="H40" s="21">
        <v>0.40522241935483871</v>
      </c>
    </row>
    <row r="41" spans="1:16" ht="13.5" thickBot="1" x14ac:dyDescent="0.25">
      <c r="A41" s="23"/>
      <c r="B41" s="24"/>
      <c r="C41" s="24"/>
      <c r="D41" s="24"/>
      <c r="E41" s="24"/>
      <c r="F41" s="24"/>
      <c r="G41" s="24"/>
      <c r="H41" s="25"/>
    </row>
    <row r="42" spans="1:16" ht="13.5" thickBot="1" x14ac:dyDescent="0.25">
      <c r="A42" s="2">
        <v>2023</v>
      </c>
      <c r="B42" s="5"/>
      <c r="C42" s="1"/>
      <c r="D42" s="1"/>
      <c r="E42" s="5"/>
      <c r="F42" s="1"/>
      <c r="G42" s="5"/>
      <c r="H42" s="5"/>
    </row>
    <row r="43" spans="1:16" ht="13.5" thickBot="1" x14ac:dyDescent="0.25">
      <c r="A43" s="6" t="s">
        <v>6</v>
      </c>
      <c r="B43" s="7">
        <v>127656.9</v>
      </c>
      <c r="C43" s="8">
        <v>62040.6</v>
      </c>
      <c r="D43" s="8">
        <v>64891.000981786885</v>
      </c>
      <c r="E43" s="9">
        <v>21664</v>
      </c>
      <c r="F43" s="10">
        <v>163.89</v>
      </c>
      <c r="G43" s="15">
        <v>17.643672836065576</v>
      </c>
      <c r="H43" s="14">
        <v>0.55000000000000004</v>
      </c>
    </row>
    <row r="44" spans="1:16" ht="13.5" thickBot="1" x14ac:dyDescent="0.25">
      <c r="A44" s="6" t="s">
        <v>7</v>
      </c>
      <c r="B44" s="7">
        <v>102697</v>
      </c>
      <c r="C44" s="8">
        <v>48339.7</v>
      </c>
      <c r="D44" s="8">
        <v>46995.552832254238</v>
      </c>
      <c r="E44" s="9">
        <v>20671.5</v>
      </c>
      <c r="F44" s="10">
        <v>143</v>
      </c>
      <c r="G44" s="15">
        <v>21.148302898305083</v>
      </c>
      <c r="H44" s="14">
        <v>0.85098481355932198</v>
      </c>
    </row>
    <row r="45" spans="1:16" ht="13.5" thickBot="1" x14ac:dyDescent="0.25">
      <c r="A45" s="6" t="s">
        <v>4</v>
      </c>
      <c r="B45" s="4">
        <v>98317.69</v>
      </c>
      <c r="C45" s="3">
        <v>45097.8</v>
      </c>
      <c r="D45" s="3">
        <v>44188.102383129037</v>
      </c>
      <c r="E45" s="4">
        <v>17477.748907338708</v>
      </c>
      <c r="F45" s="10">
        <v>114.28</v>
      </c>
      <c r="G45" s="10">
        <v>15.092435838709676</v>
      </c>
      <c r="H45" s="11">
        <v>0.5</v>
      </c>
    </row>
    <row r="46" spans="1:16" ht="13.5" thickBot="1" x14ac:dyDescent="0.25">
      <c r="A46" s="6" t="s">
        <v>5</v>
      </c>
      <c r="B46" s="4">
        <v>90900.558351360654</v>
      </c>
      <c r="C46" s="3">
        <v>43280.738036491806</v>
      </c>
      <c r="D46" s="3">
        <v>42453.550473459014</v>
      </c>
      <c r="E46" s="4">
        <v>14872.268858786887</v>
      </c>
      <c r="F46" s="10">
        <v>92.023295131147535</v>
      </c>
      <c r="G46" s="10">
        <v>6.6081296065573776</v>
      </c>
      <c r="H46" s="11">
        <v>0.3986053278688525</v>
      </c>
    </row>
    <row r="47" spans="1:16" ht="13.5" thickBot="1" x14ac:dyDescent="0.25">
      <c r="A47" s="23"/>
      <c r="B47" s="24"/>
      <c r="C47" s="24"/>
      <c r="D47" s="24"/>
      <c r="E47" s="24"/>
      <c r="F47" s="24"/>
      <c r="G47" s="24"/>
      <c r="H47" s="25"/>
    </row>
    <row r="48" spans="1:16" ht="13.5" thickBot="1" x14ac:dyDescent="0.25">
      <c r="A48" s="2">
        <v>2024</v>
      </c>
      <c r="B48" s="5"/>
      <c r="C48" s="1"/>
      <c r="D48" s="1"/>
      <c r="E48" s="5"/>
      <c r="F48" s="1"/>
      <c r="G48" s="5"/>
      <c r="H48" s="5"/>
    </row>
    <row r="49" spans="1:8" ht="13.5" thickBot="1" x14ac:dyDescent="0.25">
      <c r="A49" s="6" t="s">
        <v>6</v>
      </c>
      <c r="B49" s="7">
        <v>99305</v>
      </c>
      <c r="C49" s="8">
        <v>50471.4</v>
      </c>
      <c r="D49" s="8">
        <v>44851.589109049179</v>
      </c>
      <c r="E49" s="9">
        <v>19472.721214672132</v>
      </c>
      <c r="F49" s="10">
        <v>52.4</v>
      </c>
      <c r="G49" s="15">
        <v>5.3873835409836071</v>
      </c>
      <c r="H49" s="14">
        <v>0.71036162295081973</v>
      </c>
    </row>
    <row r="50" spans="1:8" ht="13.5" thickBot="1" x14ac:dyDescent="0.25">
      <c r="A50" s="6" t="s">
        <v>7</v>
      </c>
      <c r="B50" s="7">
        <v>121548.6</v>
      </c>
      <c r="C50" s="8">
        <v>61484.77</v>
      </c>
      <c r="D50" s="8">
        <v>55531.4</v>
      </c>
      <c r="E50" s="9">
        <v>27031.599999999999</v>
      </c>
      <c r="F50" s="10">
        <v>43.69</v>
      </c>
      <c r="G50" s="15">
        <v>4.3600000000000003</v>
      </c>
      <c r="H50" s="14">
        <v>1.153</v>
      </c>
    </row>
    <row r="51" spans="1:8" ht="13.5" thickBot="1" x14ac:dyDescent="0.25">
      <c r="A51" s="6" t="s">
        <v>4</v>
      </c>
      <c r="B51" s="7">
        <v>118797</v>
      </c>
      <c r="C51" s="8">
        <v>60992.7</v>
      </c>
      <c r="D51" s="8">
        <v>52023.374459063496</v>
      </c>
      <c r="E51" s="9">
        <v>25082.680789015878</v>
      </c>
      <c r="F51" s="10">
        <v>34.799999999999997</v>
      </c>
      <c r="G51" s="15">
        <v>5.25</v>
      </c>
      <c r="H51" s="14">
        <v>0.89</v>
      </c>
    </row>
    <row r="52" spans="1:8" ht="13.5" thickBot="1" x14ac:dyDescent="0.25">
      <c r="A52" s="6" t="s">
        <v>5</v>
      </c>
      <c r="B52" s="3">
        <v>186799.4</v>
      </c>
      <c r="C52" s="3">
        <v>66416.240000000005</v>
      </c>
      <c r="D52" s="3">
        <v>86467.594122903232</v>
      </c>
      <c r="E52" s="4">
        <v>40652.088391919351</v>
      </c>
      <c r="F52" s="3">
        <v>75.637</v>
      </c>
      <c r="G52" s="10">
        <v>15.220843209677421</v>
      </c>
      <c r="H52" s="11">
        <v>1.8900069677419353</v>
      </c>
    </row>
    <row r="53" spans="1:8" x14ac:dyDescent="0.2">
      <c r="A53" s="16"/>
      <c r="B53" s="17"/>
      <c r="C53" s="18"/>
      <c r="D53" s="18"/>
      <c r="E53" s="17"/>
      <c r="F53" s="19"/>
      <c r="G53" s="19"/>
      <c r="H53" s="19"/>
    </row>
    <row r="54" spans="1:8" x14ac:dyDescent="0.2">
      <c r="A54" t="s">
        <v>13</v>
      </c>
    </row>
    <row r="55" spans="1:8" x14ac:dyDescent="0.2">
      <c r="A55" t="s">
        <v>16</v>
      </c>
    </row>
  </sheetData>
  <mergeCells count="15">
    <mergeCell ref="A47:H47"/>
    <mergeCell ref="A41:H41"/>
    <mergeCell ref="A35:H35"/>
    <mergeCell ref="A3:A6"/>
    <mergeCell ref="B4:B6"/>
    <mergeCell ref="F4:F6"/>
    <mergeCell ref="C5:C6"/>
    <mergeCell ref="D5:D6"/>
    <mergeCell ref="E5:E6"/>
    <mergeCell ref="G5:G6"/>
    <mergeCell ref="H5:H6"/>
    <mergeCell ref="B3:E3"/>
    <mergeCell ref="F3:H3"/>
    <mergeCell ref="C4:E4"/>
    <mergeCell ref="G4:H4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Securities and Futures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WL SZETO</dc:creator>
  <cp:lastModifiedBy>SOM</cp:lastModifiedBy>
  <cp:lastPrinted>2024-05-10T07:27:03Z</cp:lastPrinted>
  <dcterms:created xsi:type="dcterms:W3CDTF">2018-12-13T02:47:35Z</dcterms:created>
  <dcterms:modified xsi:type="dcterms:W3CDTF">2025-01-21T04:16:57Z</dcterms:modified>
</cp:coreProperties>
</file>